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i3\Desktop\SDŽ\plan proračuna 2022-24.g\"/>
    </mc:Choice>
  </mc:AlternateContent>
  <xr:revisionPtr revIDLastSave="0" documentId="13_ncr:1_{5E53594E-09F2-43D4-9AC3-33BD45B4D8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29" i="1"/>
  <c r="G24" i="1"/>
  <c r="G23" i="1" s="1"/>
  <c r="G17" i="1"/>
  <c r="G10" i="1"/>
  <c r="G9" i="1" s="1"/>
  <c r="G7" i="1"/>
  <c r="G48" i="1" l="1"/>
</calcChain>
</file>

<file path=xl/sharedStrings.xml><?xml version="1.0" encoding="utf-8"?>
<sst xmlns="http://schemas.openxmlformats.org/spreadsheetml/2006/main" count="116" uniqueCount="64">
  <si>
    <t xml:space="preserve">          REPUBLIKA HRVATSKA</t>
  </si>
  <si>
    <t>SPLITSKO-DALMATINSKA ŽUPANIJA</t>
  </si>
  <si>
    <t>Osnovna škola RUNOVIĆ</t>
  </si>
  <si>
    <t>U Runoviću, 30. prosinca 2021.</t>
  </si>
  <si>
    <t>PLAN NABAVE ZA PRORAČUNSKU 2022. GODINU</t>
  </si>
  <si>
    <t>Red. broj</t>
  </si>
  <si>
    <t>Predmet nabave</t>
  </si>
  <si>
    <t>Račun iz računskog plana proračuna</t>
  </si>
  <si>
    <t>Planirana vrijednost</t>
  </si>
  <si>
    <t>Vrsta postupka</t>
  </si>
  <si>
    <t>Ugovor o JN/OS</t>
  </si>
  <si>
    <t>Napomena</t>
  </si>
  <si>
    <t>Naknade troškova zaposlenima</t>
  </si>
  <si>
    <t>1.</t>
  </si>
  <si>
    <t>Rashodi za materijal i energiju</t>
  </si>
  <si>
    <t>Uredski materijal i ostali materijalni rashodi</t>
  </si>
  <si>
    <t>Uredski materijal</t>
  </si>
  <si>
    <t>narudžbenica</t>
  </si>
  <si>
    <t>-</t>
  </si>
  <si>
    <t>Literatura</t>
  </si>
  <si>
    <t>Materijal i sredstva za čišćenje</t>
  </si>
  <si>
    <t>Materijal za higijenske potrebe</t>
  </si>
  <si>
    <t>Ostali materijal za potrebe redovnog poslovanja</t>
  </si>
  <si>
    <t>2.</t>
  </si>
  <si>
    <t>Materijal</t>
  </si>
  <si>
    <t>3.</t>
  </si>
  <si>
    <t>Energija</t>
  </si>
  <si>
    <t>el. energija</t>
  </si>
  <si>
    <t>lož ulje</t>
  </si>
  <si>
    <t>ugovor</t>
  </si>
  <si>
    <t>SDŽ provodi JN</t>
  </si>
  <si>
    <t>4.</t>
  </si>
  <si>
    <t>Materijal za tekuće održavanje</t>
  </si>
  <si>
    <t>5.</t>
  </si>
  <si>
    <t>Sitni inventar</t>
  </si>
  <si>
    <t>6.</t>
  </si>
  <si>
    <t>Službena, radna i zaštitna odjeća i obuća</t>
  </si>
  <si>
    <t>Rashodi za usluge</t>
  </si>
  <si>
    <t>Usluge telefona, pošte i prijevoza</t>
  </si>
  <si>
    <t>Usluge telefona i interneta</t>
  </si>
  <si>
    <t>32311/ 32312</t>
  </si>
  <si>
    <t>Usluge prijevoza učenika</t>
  </si>
  <si>
    <t>Poštanske usluge</t>
  </si>
  <si>
    <t>Usluge tekućeg i investicijskog održavanja</t>
  </si>
  <si>
    <t>Komunalne usluge</t>
  </si>
  <si>
    <t>voda</t>
  </si>
  <si>
    <t>odvoz smeća</t>
  </si>
  <si>
    <t>deratizacija</t>
  </si>
  <si>
    <t>dimnjačarske usluge</t>
  </si>
  <si>
    <t>komunalna naknada</t>
  </si>
  <si>
    <t>,</t>
  </si>
  <si>
    <t>Zdravstvene usluge</t>
  </si>
  <si>
    <t>Računalne usluge</t>
  </si>
  <si>
    <t xml:space="preserve">Ostale intelektialne  usluge </t>
  </si>
  <si>
    <t>Ostale usluge</t>
  </si>
  <si>
    <t>Naknade troškova osobama izvan radnog odnosa</t>
  </si>
  <si>
    <t>ugovor o djelu</t>
  </si>
  <si>
    <t>Ostali nespomenuti rashodi poslovanja</t>
  </si>
  <si>
    <t>Naknade za rad predstavničkih i izvršnih tijela, povjerenstava i slično</t>
  </si>
  <si>
    <t>Reprezentacija</t>
  </si>
  <si>
    <t>Članarine</t>
  </si>
  <si>
    <t>Pristojbe i naknade</t>
  </si>
  <si>
    <t>Ostali financijski rashodi (usluge platnog prometa, zatezne kamate, ostali nespomenuti fin. rashodi)</t>
  </si>
  <si>
    <t>UKUPNO SDŽ: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</si>
</sst>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</font>
    <font>
      <b/>
      <sz val="14"/>
      <name val="Arial"/>
      <family val="2"/>
      <charset val="238"/>
    </font>
    <font>
      <sz val="8"/>
      <name val="Arial"/>
    </font>
    <font>
      <sz val="10"/>
      <name val="Arial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"/>
      <family val="2"/>
    </font>
    <font>
      <i/>
      <sz val="7"/>
      <name val="Arial"/>
      <family val="2"/>
      <charset val="238"/>
    </font>
    <font>
      <b/>
      <i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wrapText="1"/>
    </xf>
    <xf numFmtId="0" fontId="8" fillId="0" borderId="3" xfId="0" applyFont="1" applyBorder="1"/>
    <xf numFmtId="0" fontId="8" fillId="0" borderId="3" xfId="0" applyFont="1" applyBorder="1" applyAlignment="1">
      <alignment horizontal="left"/>
    </xf>
    <xf numFmtId="4" fontId="8" fillId="0" borderId="3" xfId="0" applyNumberFormat="1" applyFont="1" applyBorder="1"/>
    <xf numFmtId="4" fontId="9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right" wrapText="1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4" fontId="10" fillId="0" borderId="3" xfId="0" applyNumberFormat="1" applyFont="1" applyBorder="1"/>
    <xf numFmtId="4" fontId="11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/>
    </xf>
    <xf numFmtId="0" fontId="0" fillId="0" borderId="3" xfId="0" applyBorder="1"/>
    <xf numFmtId="0" fontId="7" fillId="0" borderId="3" xfId="0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4" fontId="0" fillId="0" borderId="3" xfId="0" applyNumberFormat="1" applyBorder="1"/>
    <xf numFmtId="4" fontId="12" fillId="0" borderId="3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right"/>
    </xf>
    <xf numFmtId="10" fontId="0" fillId="0" borderId="3" xfId="0" applyNumberFormat="1" applyBorder="1"/>
    <xf numFmtId="4" fontId="11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/>
    </xf>
    <xf numFmtId="0" fontId="0" fillId="0" borderId="4" xfId="0" applyBorder="1"/>
    <xf numFmtId="4" fontId="13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4" fontId="13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0" fontId="0" fillId="0" borderId="4" xfId="0" applyBorder="1" applyAlignment="1">
      <alignment horizontal="left" vertical="center"/>
    </xf>
    <xf numFmtId="4" fontId="14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right"/>
    </xf>
    <xf numFmtId="4" fontId="1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/>
    <xf numFmtId="0" fontId="7" fillId="0" borderId="3" xfId="0" applyFont="1" applyBorder="1" applyAlignment="1">
      <alignment horizontal="right" wrapText="1"/>
    </xf>
    <xf numFmtId="0" fontId="15" fillId="0" borderId="3" xfId="0" applyFont="1" applyBorder="1"/>
    <xf numFmtId="0" fontId="10" fillId="0" borderId="3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3" xfId="0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left" wrapText="1"/>
    </xf>
    <xf numFmtId="3" fontId="0" fillId="0" borderId="3" xfId="0" applyNumberFormat="1" applyBorder="1"/>
    <xf numFmtId="0" fontId="10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4" fontId="18" fillId="0" borderId="3" xfId="0" applyNumberFormat="1" applyFont="1" applyBorder="1"/>
    <xf numFmtId="0" fontId="9" fillId="0" borderId="3" xfId="0" applyFont="1" applyBorder="1" applyAlignment="1">
      <alignment wrapText="1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right"/>
    </xf>
    <xf numFmtId="4" fontId="1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2"/>
  <sheetViews>
    <sheetView tabSelected="1" topLeftCell="A25" workbookViewId="0">
      <selection activeCell="G51" sqref="G51"/>
    </sheetView>
  </sheetViews>
  <sheetFormatPr defaultRowHeight="15" x14ac:dyDescent="0.25"/>
  <cols>
    <col min="2" max="2" width="1.7109375" customWidth="1"/>
    <col min="3" max="3" width="3.85546875" customWidth="1"/>
    <col min="4" max="4" width="5.5703125" customWidth="1"/>
    <col min="5" max="5" width="40.28515625" customWidth="1"/>
    <col min="6" max="6" width="15.85546875" customWidth="1"/>
    <col min="7" max="7" width="16.7109375" customWidth="1"/>
    <col min="8" max="8" width="11.28515625" customWidth="1"/>
    <col min="9" max="9" width="7.7109375" customWidth="1"/>
    <col min="10" max="10" width="13.7109375" customWidth="1"/>
  </cols>
  <sheetData>
    <row r="1" spans="4:10" x14ac:dyDescent="0.25">
      <c r="D1" s="64" t="s">
        <v>0</v>
      </c>
      <c r="E1" s="64"/>
      <c r="F1" s="1"/>
      <c r="G1" s="1"/>
      <c r="H1" s="1"/>
      <c r="I1" s="1"/>
      <c r="J1" s="1"/>
    </row>
    <row r="2" spans="4:10" x14ac:dyDescent="0.25">
      <c r="D2" s="65" t="s">
        <v>1</v>
      </c>
      <c r="E2" s="65"/>
      <c r="F2" s="1"/>
      <c r="G2" s="1"/>
      <c r="H2" s="1"/>
      <c r="I2" s="1"/>
      <c r="J2" s="1"/>
    </row>
    <row r="3" spans="4:10" x14ac:dyDescent="0.25">
      <c r="D3" s="65" t="s">
        <v>2</v>
      </c>
      <c r="E3" s="65"/>
      <c r="F3" s="1"/>
      <c r="G3" s="1"/>
      <c r="H3" s="1"/>
      <c r="I3" s="1"/>
      <c r="J3" s="1"/>
    </row>
    <row r="4" spans="4:10" x14ac:dyDescent="0.25">
      <c r="D4" s="66" t="s">
        <v>3</v>
      </c>
      <c r="E4" s="67"/>
      <c r="F4" s="67"/>
      <c r="G4" s="67"/>
      <c r="H4" s="67"/>
      <c r="I4" s="67"/>
      <c r="J4" s="67"/>
    </row>
    <row r="5" spans="4:10" ht="18" x14ac:dyDescent="0.25">
      <c r="D5" s="63" t="s">
        <v>4</v>
      </c>
      <c r="E5" s="63"/>
      <c r="F5" s="63"/>
      <c r="G5" s="63"/>
      <c r="H5" s="63"/>
      <c r="I5" s="63"/>
      <c r="J5" s="63"/>
    </row>
    <row r="6" spans="4:10" ht="83.25" customHeight="1" x14ac:dyDescent="0.25">
      <c r="D6" s="2" t="s">
        <v>5</v>
      </c>
      <c r="E6" s="3" t="s">
        <v>6</v>
      </c>
      <c r="F6" s="4" t="s">
        <v>7</v>
      </c>
      <c r="G6" s="5" t="s">
        <v>8</v>
      </c>
      <c r="H6" s="6" t="s">
        <v>9</v>
      </c>
      <c r="I6" s="6" t="s">
        <v>10</v>
      </c>
      <c r="J6" s="7" t="s">
        <v>11</v>
      </c>
    </row>
    <row r="7" spans="4:10" x14ac:dyDescent="0.25">
      <c r="D7" s="2"/>
      <c r="E7" s="8" t="s">
        <v>12</v>
      </c>
      <c r="F7" s="9">
        <v>321</v>
      </c>
      <c r="G7" s="10">
        <f>SUM(G8:G8)</f>
        <v>18000</v>
      </c>
      <c r="H7" s="6"/>
      <c r="I7" s="6"/>
      <c r="J7" s="11"/>
    </row>
    <row r="8" spans="4:10" x14ac:dyDescent="0.25">
      <c r="D8" s="12" t="s">
        <v>13</v>
      </c>
      <c r="E8" s="8" t="s">
        <v>12</v>
      </c>
      <c r="F8" s="4">
        <v>321</v>
      </c>
      <c r="G8" s="13">
        <v>18000</v>
      </c>
      <c r="H8" s="6"/>
      <c r="I8" s="6"/>
      <c r="J8" s="7"/>
    </row>
    <row r="9" spans="4:10" x14ac:dyDescent="0.25">
      <c r="D9" s="14"/>
      <c r="E9" s="15" t="s">
        <v>14</v>
      </c>
      <c r="F9" s="16">
        <v>322</v>
      </c>
      <c r="G9" s="17">
        <f>SUM(G10,G16,G17,G20,G21,G22)</f>
        <v>176000</v>
      </c>
      <c r="H9" s="18"/>
      <c r="I9" s="19"/>
      <c r="J9" s="19"/>
    </row>
    <row r="10" spans="4:10" x14ac:dyDescent="0.25">
      <c r="D10" s="20" t="s">
        <v>13</v>
      </c>
      <c r="E10" s="21" t="s">
        <v>15</v>
      </c>
      <c r="F10" s="22">
        <v>3221</v>
      </c>
      <c r="G10" s="23">
        <f>SUM(G11:G15)</f>
        <v>29500</v>
      </c>
      <c r="H10" s="24"/>
      <c r="I10" s="25"/>
      <c r="J10" s="26"/>
    </row>
    <row r="11" spans="4:10" x14ac:dyDescent="0.25">
      <c r="D11" s="27"/>
      <c r="E11" s="28" t="s">
        <v>16</v>
      </c>
      <c r="F11" s="27">
        <v>32211</v>
      </c>
      <c r="G11" s="29">
        <v>15000</v>
      </c>
      <c r="H11" s="30" t="s">
        <v>17</v>
      </c>
      <c r="I11" s="31" t="s">
        <v>18</v>
      </c>
      <c r="J11" s="26"/>
    </row>
    <row r="12" spans="4:10" x14ac:dyDescent="0.25">
      <c r="D12" s="32"/>
      <c r="E12" s="26" t="s">
        <v>19</v>
      </c>
      <c r="F12" s="32">
        <v>32212</v>
      </c>
      <c r="G12" s="29">
        <v>1500</v>
      </c>
      <c r="H12" s="30" t="s">
        <v>17</v>
      </c>
      <c r="I12" s="31" t="s">
        <v>18</v>
      </c>
      <c r="J12" s="33"/>
    </row>
    <row r="13" spans="4:10" x14ac:dyDescent="0.25">
      <c r="D13" s="32"/>
      <c r="E13" s="26" t="s">
        <v>20</v>
      </c>
      <c r="F13" s="32">
        <v>32214</v>
      </c>
      <c r="G13" s="29">
        <v>5000</v>
      </c>
      <c r="H13" s="30" t="s">
        <v>17</v>
      </c>
      <c r="I13" s="31" t="s">
        <v>18</v>
      </c>
      <c r="J13" s="26"/>
    </row>
    <row r="14" spans="4:10" x14ac:dyDescent="0.25">
      <c r="D14" s="32"/>
      <c r="E14" s="26" t="s">
        <v>21</v>
      </c>
      <c r="F14" s="32">
        <v>32216</v>
      </c>
      <c r="G14" s="29">
        <v>6000</v>
      </c>
      <c r="H14" s="30" t="s">
        <v>17</v>
      </c>
      <c r="I14" s="31" t="s">
        <v>18</v>
      </c>
      <c r="J14" s="26"/>
    </row>
    <row r="15" spans="4:10" x14ac:dyDescent="0.25">
      <c r="D15" s="32"/>
      <c r="E15" s="26" t="s">
        <v>22</v>
      </c>
      <c r="F15" s="32">
        <v>32219</v>
      </c>
      <c r="G15" s="29">
        <v>2000</v>
      </c>
      <c r="H15" s="30" t="s">
        <v>17</v>
      </c>
      <c r="I15" s="31" t="s">
        <v>18</v>
      </c>
      <c r="J15" s="26"/>
    </row>
    <row r="16" spans="4:10" ht="18" customHeight="1" x14ac:dyDescent="0.25">
      <c r="D16" s="32" t="s">
        <v>23</v>
      </c>
      <c r="E16" s="21" t="s">
        <v>24</v>
      </c>
      <c r="F16" s="22">
        <v>3222</v>
      </c>
      <c r="G16" s="23">
        <v>15000</v>
      </c>
      <c r="H16" s="30" t="s">
        <v>17</v>
      </c>
      <c r="I16" s="31" t="s">
        <v>18</v>
      </c>
      <c r="J16" s="26"/>
    </row>
    <row r="17" spans="4:10" x14ac:dyDescent="0.25">
      <c r="D17" s="32" t="s">
        <v>25</v>
      </c>
      <c r="E17" s="21" t="s">
        <v>26</v>
      </c>
      <c r="F17" s="22">
        <v>3223</v>
      </c>
      <c r="G17" s="23">
        <f>SUM(G18:G19)</f>
        <v>117500</v>
      </c>
      <c r="H17" s="34"/>
      <c r="I17" s="35"/>
      <c r="J17" s="36"/>
    </row>
    <row r="18" spans="4:10" x14ac:dyDescent="0.25">
      <c r="D18" s="32"/>
      <c r="E18" s="26" t="s">
        <v>27</v>
      </c>
      <c r="F18" s="32">
        <v>32231</v>
      </c>
      <c r="G18" s="29">
        <v>45000</v>
      </c>
      <c r="H18" s="37"/>
      <c r="I18" s="38"/>
    </row>
    <row r="19" spans="4:10" x14ac:dyDescent="0.25">
      <c r="D19" s="32"/>
      <c r="E19" s="26" t="s">
        <v>28</v>
      </c>
      <c r="F19" s="32">
        <v>32239</v>
      </c>
      <c r="G19" s="29">
        <v>72500</v>
      </c>
      <c r="H19" s="39"/>
      <c r="I19" s="40" t="s">
        <v>29</v>
      </c>
      <c r="J19" s="41" t="s">
        <v>30</v>
      </c>
    </row>
    <row r="20" spans="4:10" x14ac:dyDescent="0.25">
      <c r="D20" s="32" t="s">
        <v>31</v>
      </c>
      <c r="E20" s="21" t="s">
        <v>32</v>
      </c>
      <c r="F20" s="22">
        <v>3224</v>
      </c>
      <c r="G20" s="23">
        <v>6000</v>
      </c>
      <c r="H20" s="30" t="s">
        <v>17</v>
      </c>
      <c r="I20" s="31" t="s">
        <v>18</v>
      </c>
      <c r="J20" s="26"/>
    </row>
    <row r="21" spans="4:10" ht="15" customHeight="1" x14ac:dyDescent="0.25">
      <c r="D21" s="32" t="s">
        <v>33</v>
      </c>
      <c r="E21" s="21" t="s">
        <v>34</v>
      </c>
      <c r="F21" s="22">
        <v>3225</v>
      </c>
      <c r="G21" s="23">
        <v>7000</v>
      </c>
      <c r="H21" s="30" t="s">
        <v>17</v>
      </c>
      <c r="I21" s="31" t="s">
        <v>18</v>
      </c>
      <c r="J21" s="26"/>
    </row>
    <row r="22" spans="4:10" ht="15.75" customHeight="1" x14ac:dyDescent="0.25">
      <c r="D22" s="32" t="s">
        <v>35</v>
      </c>
      <c r="E22" s="21" t="s">
        <v>36</v>
      </c>
      <c r="F22" s="22">
        <v>3227</v>
      </c>
      <c r="G22" s="23">
        <v>1000</v>
      </c>
      <c r="H22" s="30" t="s">
        <v>17</v>
      </c>
      <c r="I22" s="31" t="s">
        <v>18</v>
      </c>
      <c r="J22" s="26"/>
    </row>
    <row r="23" spans="4:10" x14ac:dyDescent="0.25">
      <c r="D23" s="32"/>
      <c r="E23" s="15" t="s">
        <v>37</v>
      </c>
      <c r="F23" s="16">
        <v>323</v>
      </c>
      <c r="G23" s="17">
        <f>SUM(G24, G28, G29, G35, G36, G37, G38)</f>
        <v>191000</v>
      </c>
      <c r="H23" s="42"/>
      <c r="I23" s="19"/>
      <c r="J23" s="29"/>
    </row>
    <row r="24" spans="4:10" x14ac:dyDescent="0.25">
      <c r="D24" s="43" t="s">
        <v>13</v>
      </c>
      <c r="E24" s="21" t="s">
        <v>38</v>
      </c>
      <c r="F24" s="22">
        <v>3231</v>
      </c>
      <c r="G24" s="23">
        <f>SUM(G25:G27)</f>
        <v>146500</v>
      </c>
      <c r="H24" s="44"/>
      <c r="I24" s="25" t="s">
        <v>29</v>
      </c>
      <c r="J24" s="26"/>
    </row>
    <row r="25" spans="4:10" x14ac:dyDescent="0.25">
      <c r="D25" s="32"/>
      <c r="E25" s="45" t="s">
        <v>39</v>
      </c>
      <c r="F25" s="46" t="s">
        <v>40</v>
      </c>
      <c r="G25" s="29">
        <v>5500</v>
      </c>
      <c r="H25" s="30"/>
      <c r="I25" s="31" t="s">
        <v>29</v>
      </c>
      <c r="J25" s="26"/>
    </row>
    <row r="26" spans="4:10" x14ac:dyDescent="0.25">
      <c r="D26" s="32"/>
      <c r="E26" s="26" t="s">
        <v>41</v>
      </c>
      <c r="F26" s="32">
        <v>32315</v>
      </c>
      <c r="G26" s="29">
        <v>140000</v>
      </c>
      <c r="H26" s="30"/>
      <c r="I26" s="31" t="s">
        <v>29</v>
      </c>
      <c r="J26" s="47" t="s">
        <v>30</v>
      </c>
    </row>
    <row r="27" spans="4:10" x14ac:dyDescent="0.25">
      <c r="D27" s="32"/>
      <c r="E27" s="26" t="s">
        <v>42</v>
      </c>
      <c r="F27" s="32">
        <v>32313</v>
      </c>
      <c r="G27" s="29">
        <v>1000</v>
      </c>
      <c r="H27" s="30"/>
      <c r="I27" s="31" t="s">
        <v>29</v>
      </c>
      <c r="J27" s="26"/>
    </row>
    <row r="28" spans="4:10" x14ac:dyDescent="0.25">
      <c r="D28" s="43" t="s">
        <v>23</v>
      </c>
      <c r="E28" s="21" t="s">
        <v>43</v>
      </c>
      <c r="F28" s="22">
        <v>3232</v>
      </c>
      <c r="G28" s="23">
        <v>4000</v>
      </c>
      <c r="H28" s="30" t="s">
        <v>17</v>
      </c>
      <c r="I28" s="31" t="s">
        <v>18</v>
      </c>
      <c r="J28" s="26"/>
    </row>
    <row r="29" spans="4:10" x14ac:dyDescent="0.25">
      <c r="D29" s="43" t="s">
        <v>25</v>
      </c>
      <c r="E29" s="21" t="s">
        <v>44</v>
      </c>
      <c r="F29" s="22">
        <v>3234</v>
      </c>
      <c r="G29" s="23">
        <f>SUM(G30:G34)</f>
        <v>32500</v>
      </c>
      <c r="H29" s="30"/>
      <c r="I29" s="25"/>
      <c r="J29" s="26"/>
    </row>
    <row r="30" spans="4:10" x14ac:dyDescent="0.25">
      <c r="D30" s="32"/>
      <c r="E30" s="26" t="s">
        <v>45</v>
      </c>
      <c r="F30" s="32">
        <v>32341</v>
      </c>
      <c r="G30" s="29">
        <v>7000</v>
      </c>
      <c r="H30" s="30"/>
      <c r="I30" s="31" t="s">
        <v>18</v>
      </c>
      <c r="J30" s="26"/>
    </row>
    <row r="31" spans="4:10" x14ac:dyDescent="0.25">
      <c r="D31" s="32"/>
      <c r="E31" s="26" t="s">
        <v>46</v>
      </c>
      <c r="F31" s="32">
        <v>32342</v>
      </c>
      <c r="G31" s="29">
        <v>12000</v>
      </c>
      <c r="H31" s="30"/>
      <c r="I31" s="31"/>
      <c r="J31" s="26"/>
    </row>
    <row r="32" spans="4:10" x14ac:dyDescent="0.25">
      <c r="D32" s="32"/>
      <c r="E32" s="26" t="s">
        <v>47</v>
      </c>
      <c r="F32" s="32">
        <v>32343</v>
      </c>
      <c r="G32" s="29">
        <v>1400</v>
      </c>
      <c r="H32" s="30"/>
      <c r="I32" s="31" t="s">
        <v>18</v>
      </c>
      <c r="J32" s="26"/>
    </row>
    <row r="33" spans="2:10" x14ac:dyDescent="0.25">
      <c r="D33" s="32"/>
      <c r="E33" s="26" t="s">
        <v>48</v>
      </c>
      <c r="F33" s="32">
        <v>32344</v>
      </c>
      <c r="G33" s="29">
        <v>1900</v>
      </c>
      <c r="H33" s="30" t="s">
        <v>17</v>
      </c>
      <c r="I33" s="31" t="s">
        <v>18</v>
      </c>
      <c r="J33" s="26"/>
    </row>
    <row r="34" spans="2:10" x14ac:dyDescent="0.25">
      <c r="D34" s="32"/>
      <c r="E34" s="26" t="s">
        <v>49</v>
      </c>
      <c r="F34" s="32">
        <v>32349</v>
      </c>
      <c r="G34" s="29">
        <v>10200</v>
      </c>
      <c r="H34" s="30"/>
      <c r="I34" s="31" t="s">
        <v>50</v>
      </c>
      <c r="J34" s="26"/>
    </row>
    <row r="35" spans="2:10" x14ac:dyDescent="0.25">
      <c r="D35" s="32"/>
      <c r="E35" s="21" t="s">
        <v>51</v>
      </c>
      <c r="F35" s="22">
        <v>3236</v>
      </c>
      <c r="G35" s="23">
        <v>1000</v>
      </c>
      <c r="H35" s="30" t="s">
        <v>17</v>
      </c>
      <c r="I35" s="25" t="s">
        <v>29</v>
      </c>
      <c r="J35" s="26"/>
    </row>
    <row r="36" spans="2:10" x14ac:dyDescent="0.25">
      <c r="D36" s="43" t="s">
        <v>31</v>
      </c>
      <c r="E36" s="21" t="s">
        <v>52</v>
      </c>
      <c r="F36" s="22">
        <v>3238</v>
      </c>
      <c r="G36" s="23">
        <v>6000</v>
      </c>
      <c r="H36" s="30"/>
      <c r="I36" s="25" t="s">
        <v>29</v>
      </c>
      <c r="J36" s="26"/>
    </row>
    <row r="37" spans="2:10" x14ac:dyDescent="0.25">
      <c r="D37" s="43" t="s">
        <v>33</v>
      </c>
      <c r="E37" s="48" t="s">
        <v>53</v>
      </c>
      <c r="F37" s="22">
        <v>3237</v>
      </c>
      <c r="G37" s="23"/>
      <c r="H37" s="30" t="s">
        <v>17</v>
      </c>
      <c r="I37" s="25" t="s">
        <v>18</v>
      </c>
      <c r="J37" s="26"/>
    </row>
    <row r="38" spans="2:10" ht="18" customHeight="1" x14ac:dyDescent="0.25">
      <c r="D38" s="43" t="s">
        <v>35</v>
      </c>
      <c r="E38" s="48" t="s">
        <v>54</v>
      </c>
      <c r="F38" s="22">
        <v>3239</v>
      </c>
      <c r="G38" s="23">
        <v>1000</v>
      </c>
      <c r="H38" s="30" t="s">
        <v>17</v>
      </c>
      <c r="I38" s="25"/>
      <c r="J38" s="26"/>
    </row>
    <row r="39" spans="2:10" ht="26.25" customHeight="1" x14ac:dyDescent="0.25">
      <c r="D39" s="32"/>
      <c r="E39" s="49" t="s">
        <v>55</v>
      </c>
      <c r="F39" s="50">
        <v>324</v>
      </c>
      <c r="G39" s="23">
        <v>500</v>
      </c>
      <c r="H39" s="30" t="s">
        <v>56</v>
      </c>
      <c r="I39" s="25"/>
      <c r="J39" s="26"/>
    </row>
    <row r="40" spans="2:10" ht="20.25" customHeight="1" x14ac:dyDescent="0.25">
      <c r="D40" s="43"/>
      <c r="E40" s="51" t="s">
        <v>57</v>
      </c>
      <c r="F40" s="52">
        <v>329</v>
      </c>
      <c r="G40" s="17">
        <f>SUM(G41:G45)</f>
        <v>21147</v>
      </c>
      <c r="H40" s="42"/>
      <c r="I40" s="19"/>
      <c r="J40" s="53"/>
    </row>
    <row r="41" spans="2:10" ht="26.25" x14ac:dyDescent="0.25">
      <c r="D41" s="32" t="s">
        <v>13</v>
      </c>
      <c r="E41" s="48" t="s">
        <v>58</v>
      </c>
      <c r="F41" s="54">
        <v>3291</v>
      </c>
      <c r="G41" s="23"/>
      <c r="H41" s="30"/>
      <c r="I41" s="19"/>
      <c r="J41" s="26"/>
    </row>
    <row r="42" spans="2:10" x14ac:dyDescent="0.25">
      <c r="D42" s="43" t="s">
        <v>23</v>
      </c>
      <c r="E42" s="48" t="s">
        <v>59</v>
      </c>
      <c r="F42" s="55">
        <v>3293</v>
      </c>
      <c r="G42" s="56">
        <v>8000</v>
      </c>
      <c r="H42" s="30" t="s">
        <v>17</v>
      </c>
      <c r="I42" s="25" t="s">
        <v>18</v>
      </c>
      <c r="J42" s="26"/>
    </row>
    <row r="43" spans="2:10" x14ac:dyDescent="0.25">
      <c r="D43" s="27" t="s">
        <v>25</v>
      </c>
      <c r="E43" s="48" t="s">
        <v>60</v>
      </c>
      <c r="F43" s="55">
        <v>3294</v>
      </c>
      <c r="G43" s="56">
        <v>500</v>
      </c>
      <c r="H43" s="30"/>
      <c r="I43" s="25"/>
      <c r="J43" s="26"/>
    </row>
    <row r="44" spans="2:10" x14ac:dyDescent="0.25">
      <c r="D44" s="27" t="s">
        <v>31</v>
      </c>
      <c r="E44" s="48" t="s">
        <v>61</v>
      </c>
      <c r="F44" s="54">
        <v>3295</v>
      </c>
      <c r="G44" s="56">
        <v>1500</v>
      </c>
      <c r="H44" s="30"/>
      <c r="I44" s="25"/>
      <c r="J44" s="26"/>
    </row>
    <row r="45" spans="2:10" ht="14.25" customHeight="1" x14ac:dyDescent="0.25">
      <c r="D45" s="27" t="s">
        <v>33</v>
      </c>
      <c r="E45" s="48" t="s">
        <v>57</v>
      </c>
      <c r="F45" s="54">
        <v>3299</v>
      </c>
      <c r="G45" s="56">
        <v>11147</v>
      </c>
      <c r="H45" s="30" t="s">
        <v>17</v>
      </c>
      <c r="I45" s="25" t="s">
        <v>18</v>
      </c>
      <c r="J45" s="26"/>
    </row>
    <row r="46" spans="2:10" ht="33" customHeight="1" x14ac:dyDescent="0.25">
      <c r="D46" s="27"/>
      <c r="E46" s="57" t="s">
        <v>62</v>
      </c>
      <c r="F46" s="52">
        <v>343</v>
      </c>
      <c r="G46" s="17">
        <v>1700</v>
      </c>
      <c r="H46" s="30"/>
      <c r="I46" s="19" t="s">
        <v>18</v>
      </c>
      <c r="J46" s="26"/>
    </row>
    <row r="47" spans="2:10" x14ac:dyDescent="0.25">
      <c r="F47" s="58"/>
      <c r="H47" s="59"/>
      <c r="I47" s="59"/>
    </row>
    <row r="48" spans="2:10" x14ac:dyDescent="0.25">
      <c r="B48" s="60"/>
      <c r="C48" s="60"/>
      <c r="E48" s="61" t="s">
        <v>63</v>
      </c>
      <c r="F48" s="58"/>
      <c r="G48" s="62">
        <f>SUM(G7, G9, G23, G39, G40, G46 )</f>
        <v>408347</v>
      </c>
      <c r="H48" s="59"/>
      <c r="I48" s="59"/>
    </row>
    <row r="49" spans="6:9" x14ac:dyDescent="0.25">
      <c r="F49" s="58"/>
      <c r="H49" s="59"/>
      <c r="I49" s="59"/>
    </row>
    <row r="50" spans="6:9" x14ac:dyDescent="0.25">
      <c r="F50" s="58"/>
      <c r="H50" s="59"/>
      <c r="I50" s="59"/>
    </row>
    <row r="51" spans="6:9" x14ac:dyDescent="0.25">
      <c r="F51" s="58"/>
      <c r="H51" s="59"/>
      <c r="I51" s="59"/>
    </row>
    <row r="52" spans="6:9" x14ac:dyDescent="0.25">
      <c r="F52" s="58"/>
      <c r="H52" s="59"/>
      <c r="I52" s="59"/>
    </row>
    <row r="53" spans="6:9" x14ac:dyDescent="0.25">
      <c r="F53" s="58"/>
      <c r="H53" s="59"/>
      <c r="I53" s="59"/>
    </row>
    <row r="54" spans="6:9" x14ac:dyDescent="0.25">
      <c r="F54" s="58"/>
      <c r="H54" s="59"/>
      <c r="I54" s="59"/>
    </row>
    <row r="55" spans="6:9" x14ac:dyDescent="0.25">
      <c r="F55" s="58"/>
      <c r="H55" s="59"/>
      <c r="I55" s="59"/>
    </row>
    <row r="56" spans="6:9" x14ac:dyDescent="0.25">
      <c r="F56" s="58"/>
      <c r="H56" s="59"/>
      <c r="I56" s="59"/>
    </row>
    <row r="57" spans="6:9" x14ac:dyDescent="0.25">
      <c r="F57" s="58"/>
      <c r="H57" s="59"/>
      <c r="I57" s="59"/>
    </row>
    <row r="58" spans="6:9" x14ac:dyDescent="0.25">
      <c r="F58" s="58"/>
      <c r="H58" s="59"/>
      <c r="I58" s="59"/>
    </row>
    <row r="59" spans="6:9" x14ac:dyDescent="0.25">
      <c r="F59" s="58"/>
      <c r="H59" s="59"/>
      <c r="I59" s="59"/>
    </row>
    <row r="60" spans="6:9" x14ac:dyDescent="0.25">
      <c r="F60" s="58"/>
      <c r="H60" s="59"/>
      <c r="I60" s="59"/>
    </row>
    <row r="61" spans="6:9" x14ac:dyDescent="0.25">
      <c r="F61" s="58"/>
      <c r="H61" s="59"/>
      <c r="I61" s="59"/>
    </row>
    <row r="62" spans="6:9" x14ac:dyDescent="0.25">
      <c r="F62" s="58"/>
      <c r="H62" s="59"/>
      <c r="I62" s="59"/>
    </row>
  </sheetData>
  <mergeCells count="5">
    <mergeCell ref="D5:J5"/>
    <mergeCell ref="D1:E1"/>
    <mergeCell ref="D2:E2"/>
    <mergeCell ref="D3:E3"/>
    <mergeCell ref="D4:J4"/>
  </mergeCells>
  <pageMargins left="0.7" right="0.7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i3</dc:creator>
  <cp:lastModifiedBy>i3</cp:lastModifiedBy>
  <cp:lastPrinted>2022-01-14T11:09:59Z</cp:lastPrinted>
  <dcterms:created xsi:type="dcterms:W3CDTF">2015-06-05T18:17:20Z</dcterms:created>
  <dcterms:modified xsi:type="dcterms:W3CDTF">2022-01-14T11:11:41Z</dcterms:modified>
</cp:coreProperties>
</file>